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N:\SBA COVID\Jenny\NWBC\FY24 Agreement\For Delivery\"/>
    </mc:Choice>
  </mc:AlternateContent>
  <xr:revisionPtr revIDLastSave="0" documentId="13_ncr:1_{9AAEA4B7-63C4-43E2-80CE-8991F1F550C9}" xr6:coauthVersionLast="47" xr6:coauthVersionMax="47" xr10:uidLastSave="{00000000-0000-0000-0000-000000000000}"/>
  <bookViews>
    <workbookView xWindow="-110" yWindow="-110" windowWidth="19420" windowHeight="10420" xr2:uid="{00000000-000D-0000-FFFF-FFFF00000000}"/>
  </bookViews>
  <sheets>
    <sheet name="Table 1B" sheetId="6"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5" i="6" l="1"/>
  <c r="K5" i="6"/>
  <c r="L5" i="6"/>
  <c r="K45" i="6"/>
  <c r="L45" i="6"/>
  <c r="K40" i="6"/>
  <c r="L40" i="6"/>
  <c r="K56" i="6"/>
  <c r="J56" i="6"/>
  <c r="L56" i="6"/>
  <c r="K55" i="6"/>
  <c r="J55" i="6"/>
  <c r="L55" i="6"/>
  <c r="K54" i="6"/>
  <c r="J54" i="6"/>
  <c r="L54" i="6"/>
  <c r="K53" i="6"/>
  <c r="J53" i="6"/>
  <c r="L53" i="6"/>
  <c r="L52" i="6"/>
  <c r="K52" i="6"/>
  <c r="J52" i="6"/>
  <c r="K51" i="6"/>
  <c r="J51" i="6"/>
  <c r="L51" i="6"/>
  <c r="K50" i="6"/>
  <c r="J50" i="6"/>
  <c r="L50" i="6"/>
  <c r="K49" i="6"/>
  <c r="J49" i="6"/>
  <c r="L49" i="6"/>
  <c r="K48" i="6"/>
  <c r="J48" i="6"/>
  <c r="L48" i="6"/>
  <c r="L47" i="6"/>
  <c r="K47" i="6"/>
  <c r="J47" i="6"/>
  <c r="K46" i="6"/>
  <c r="J46" i="6"/>
  <c r="L46" i="6"/>
  <c r="J45" i="6"/>
  <c r="K44" i="6"/>
  <c r="J44" i="6"/>
  <c r="L44" i="6"/>
  <c r="L43" i="6"/>
  <c r="K43" i="6"/>
  <c r="J43" i="6"/>
  <c r="K42" i="6"/>
  <c r="J42" i="6"/>
  <c r="L42" i="6"/>
  <c r="K41" i="6"/>
  <c r="J41" i="6"/>
  <c r="L41" i="6"/>
  <c r="J40" i="6"/>
  <c r="K39" i="6"/>
  <c r="J39" i="6"/>
  <c r="L39" i="6"/>
  <c r="L38" i="6"/>
  <c r="K38" i="6"/>
  <c r="J38" i="6"/>
  <c r="K37" i="6"/>
  <c r="J37" i="6"/>
  <c r="L37" i="6"/>
  <c r="L36" i="6"/>
  <c r="K36" i="6"/>
  <c r="J36" i="6"/>
  <c r="K35" i="6"/>
  <c r="J35" i="6"/>
  <c r="L35" i="6"/>
  <c r="K34" i="6"/>
  <c r="J34" i="6"/>
  <c r="L34" i="6"/>
  <c r="L33" i="6"/>
  <c r="K33" i="6"/>
  <c r="J33" i="6"/>
  <c r="K32" i="6"/>
  <c r="J32" i="6"/>
  <c r="L32" i="6"/>
  <c r="K31" i="6"/>
  <c r="J31" i="6"/>
  <c r="L31" i="6"/>
  <c r="L30" i="6"/>
  <c r="K30" i="6"/>
  <c r="J30" i="6"/>
  <c r="J29" i="6"/>
  <c r="L28" i="6"/>
  <c r="K28" i="6"/>
  <c r="J28" i="6"/>
  <c r="K27" i="6"/>
  <c r="J27" i="6"/>
  <c r="L27" i="6"/>
  <c r="K26" i="6"/>
  <c r="J26" i="6"/>
  <c r="L26" i="6"/>
  <c r="L25" i="6"/>
  <c r="K25" i="6"/>
  <c r="J25" i="6"/>
  <c r="K24" i="6"/>
  <c r="J24" i="6"/>
  <c r="L24" i="6"/>
  <c r="K23" i="6"/>
  <c r="J23" i="6"/>
  <c r="L23" i="6"/>
  <c r="L22" i="6"/>
  <c r="K22" i="6"/>
  <c r="J22" i="6"/>
  <c r="K21" i="6"/>
  <c r="J21" i="6"/>
  <c r="L21" i="6"/>
  <c r="L20" i="6"/>
  <c r="K20" i="6"/>
  <c r="J20" i="6"/>
  <c r="K19" i="6"/>
  <c r="J19" i="6"/>
  <c r="L19" i="6"/>
  <c r="K18" i="6"/>
  <c r="J18" i="6"/>
  <c r="L18" i="6"/>
  <c r="L17" i="6"/>
  <c r="K17" i="6"/>
  <c r="J17" i="6"/>
  <c r="K16" i="6"/>
  <c r="J16" i="6"/>
  <c r="L16" i="6"/>
  <c r="K15" i="6"/>
  <c r="J15" i="6"/>
  <c r="L15" i="6"/>
  <c r="L14" i="6"/>
  <c r="K14" i="6"/>
  <c r="J14" i="6"/>
  <c r="J13" i="6"/>
  <c r="L13" i="6"/>
  <c r="L12" i="6"/>
  <c r="K12" i="6"/>
  <c r="J12" i="6"/>
  <c r="K11" i="6"/>
  <c r="J11" i="6"/>
  <c r="L11" i="6"/>
  <c r="K10" i="6"/>
  <c r="J10" i="6"/>
  <c r="L10" i="6"/>
  <c r="L9" i="6"/>
  <c r="K9" i="6"/>
  <c r="J9" i="6"/>
  <c r="K8" i="6"/>
  <c r="J8" i="6"/>
  <c r="L8" i="6"/>
  <c r="K7" i="6"/>
  <c r="J7" i="6"/>
  <c r="L7" i="6"/>
  <c r="L6" i="6"/>
  <c r="K6" i="6"/>
  <c r="J6" i="6"/>
</calcChain>
</file>

<file path=xl/sharedStrings.xml><?xml version="1.0" encoding="utf-8"?>
<sst xmlns="http://schemas.openxmlformats.org/spreadsheetml/2006/main" count="112" uniqueCount="77">
  <si>
    <t>Alabama</t>
  </si>
  <si>
    <t>Total</t>
  </si>
  <si>
    <t>S</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</si>
  <si>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</si>
  <si>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</si>
  <si>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</si>
  <si>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</si>
  <si>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</si>
  <si>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</si>
  <si>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</si>
  <si>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</si>
  <si>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</si>
  <si>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</si>
  <si>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</si>
  <si>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</si>
  <si>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</si>
  <si>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</si>
  <si>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</si>
  <si>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</si>
  <si>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</si>
  <si>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</si>
  <si>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</si>
  <si>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</si>
  <si>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</si>
  <si>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</si>
  <si>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</si>
  <si>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</si>
  <si>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</si>
  <si>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</si>
  <si>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</si>
  <si>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</si>
  <si>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</si>
  <si>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</si>
  <si>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</si>
  <si>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</si>
  <si>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</si>
  <si>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</si>
  <si>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</si>
  <si>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</si>
  <si>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</si>
  <si>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</si>
  <si>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</si>
  <si>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</si>
  <si>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</si>
  <si>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</si>
  <si>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</si>
  <si>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</si>
  <si>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</si>
  <si>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</si>
  <si>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</si>
  <si>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</si>
  <si>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</si>
  <si>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</si>
  <si>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Table 1B: Number of Firms by State and Owner Sex (2018)</t>
  </si>
  <si>
    <t>Majority Female-owned</t>
  </si>
  <si>
    <t>Majority Female-owned Percent of Total</t>
  </si>
  <si>
    <t>Female % of Total</t>
  </si>
  <si>
    <t>Non Employer</t>
  </si>
  <si>
    <t>Employers</t>
  </si>
  <si>
    <r>
      <t>Notes</t>
    </r>
    <r>
      <rPr>
        <i/>
        <sz val="11"/>
        <color indexed="63"/>
        <rFont val="Calibri"/>
        <family val="2"/>
      </rPr>
      <t>:  </t>
    </r>
  </si>
  <si>
    <t>2) Nonemployer C-corporations are not classifiable but are included in the total tabulations. https://www.census.gov/library/working-papers/2019/adrm/ces-wp-19-01.html</t>
  </si>
  <si>
    <t xml:space="preserve">3) Business ownership is defined as having more than 50% of the stock or equity in the business. Data are provided for firms owned equally (50%/50%) </t>
  </si>
  <si>
    <t xml:space="preserve">by men and women, by Hispanics and non-Hispanics, by minorities and nonminorities, and by veterans and nonveterans. </t>
  </si>
  <si>
    <t xml:space="preserve">4) Estimates by firm demographics are based on classifiable firms. More than 98% of firms were classifiable by sex, ethnicity, race, and veteran status. </t>
  </si>
  <si>
    <r>
      <t>5) The detail may not add to the total because the counts of nonemployer firms data are rounded according to disclosure avoidance rules.</t>
    </r>
    <r>
      <rPr>
        <i/>
        <sz val="11"/>
        <color indexed="63"/>
        <rFont val="Calibri"/>
        <family val="2"/>
      </rPr>
      <t xml:space="preserve">  </t>
    </r>
  </si>
  <si>
    <t>6) Documentation for ABS: https://www.census.gov/programs-surveys/abs/technical-documentation.html </t>
  </si>
  <si>
    <t>8) S - Estimate does not meet publication standards because of high sampling variability, poor response quality, or other concerns about the estimate quality. Unpublished estimates derived from this table by subtraction are subject to these same limitations and should not be attributed to the U.S. Census Bureau.</t>
  </si>
  <si>
    <t>9) Nonemployer data are adminstrative records derived and therefore do not have any sampling errors.</t>
  </si>
  <si>
    <t xml:space="preserve">10) The percent of total is a derived value in this customized table. </t>
  </si>
  <si>
    <t>Table 1B: Number of Firms by State and Owner Sex (2020)</t>
  </si>
  <si>
    <t>1) Employer estimates are survey-derived (2021 ABS) and nonemployer estimates are AR-based (2020 NES-D)</t>
  </si>
  <si>
    <t>7) Documentation for NES-D: &lt;https://www.census.gov/programs-surveys/abs/technical-documentation/NESDmethodology.html&gt;</t>
  </si>
  <si>
    <t>Sources:  2021 Annual Business Survey, data year 2020, &lt;www.census.gov/programs-surveys/abs.html&gt; and </t>
  </si>
  <si>
    <t>2020 Nonemployer Statistics by Demographics (NES-D), &lt;www.census.gov/programs-surveys/abs/data/nesd.html&gt;</t>
  </si>
  <si>
    <t>RSEs</t>
  </si>
  <si>
    <t>Total Number of Firms</t>
  </si>
  <si>
    <t>Employer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</si>
</sst>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2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name val="Calibri"/>
      <family val="2"/>
      <charset val="1"/>
    </font>
    <font>
      <sz val="11"/>
      <color rgb="FF231F20"/>
      <name val="Calibri"/>
      <family val="2"/>
      <scheme val="minor"/>
    </font>
    <font>
      <i/>
      <sz val="11"/>
      <color indexed="63"/>
      <name val="Calibri"/>
      <family val="2"/>
    </font>
    <font>
      <sz val="12"/>
      <name val="Calibri"/>
      <family val="2"/>
      <charset val="1"/>
    </font>
    <font>
      <sz val="12"/>
      <name val="Calibri"/>
      <family val="2"/>
    </font>
    <font>
      <sz val="12"/>
      <name val="Calibri"/>
      <family val="2"/>
      <scheme val="minor"/>
    </font>
    <font>
      <b/>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cellStyleXfs>
  <cellXfs count="29">
    <xf numFmtId="0" fontId="0" fillId="0" borderId="0" xfId="0"/>
    <xf numFmtId="0" fontId="18" fillId="0" borderId="0" xfId="43"/>
    <xf numFmtId="165" fontId="18" fillId="0" borderId="0" xfId="43" applyNumberFormat="1"/>
    <xf numFmtId="0" fontId="19" fillId="0" borderId="0" xfId="43" applyFont="1"/>
    <xf numFmtId="0" fontId="19" fillId="0" borderId="0" xfId="43" applyFont="1" applyAlignment="1">
      <alignment horizontal="left" wrapText="1"/>
    </xf>
    <xf numFmtId="0" fontId="19" fillId="0" borderId="0" xfId="43" applyFont="1" applyAlignment="1">
      <alignment horizontal="left"/>
    </xf>
    <xf numFmtId="0" fontId="21" fillId="0" borderId="0" xfId="43" applyFont="1"/>
    <xf numFmtId="0" fontId="22" fillId="0" borderId="10" xfId="43" applyFont="1" applyBorder="1" applyAlignment="1">
      <alignment horizontal="center" wrapText="1"/>
    </xf>
    <xf numFmtId="166" fontId="1" fillId="0" borderId="0" xfId="42" applyNumberFormat="1" applyFont="1"/>
    <xf numFmtId="166" fontId="1" fillId="0" borderId="0" xfId="42" applyNumberFormat="1" applyFont="1" applyAlignment="1">
      <alignment horizontal="right"/>
    </xf>
    <xf numFmtId="0" fontId="22" fillId="0" borderId="11" xfId="43" applyFont="1" applyBorder="1"/>
    <xf numFmtId="0" fontId="22" fillId="0" borderId="0" xfId="43" applyFont="1"/>
    <xf numFmtId="0" fontId="19" fillId="0" borderId="0" xfId="0" applyFont="1"/>
    <xf numFmtId="0" fontId="18" fillId="0" borderId="0" xfId="43" applyAlignment="1">
      <alignment horizontal="center"/>
    </xf>
    <xf numFmtId="0" fontId="18" fillId="0" borderId="10" xfId="43" applyBorder="1" applyAlignment="1">
      <alignment horizontal="center" wrapText="1"/>
    </xf>
    <xf numFmtId="0" fontId="1" fillId="0" borderId="0" xfId="0" applyFont="1" applyAlignment="1">
      <alignment horizontal="center"/>
    </xf>
    <xf numFmtId="0" fontId="23" fillId="0" borderId="0" xfId="43" applyFont="1"/>
    <xf numFmtId="3" fontId="23" fillId="0" borderId="0" xfId="43" applyNumberFormat="1" applyFont="1"/>
    <xf numFmtId="164" fontId="23" fillId="0" borderId="0" xfId="43" applyNumberFormat="1" applyFont="1"/>
    <xf numFmtId="165" fontId="1" fillId="0" borderId="0" xfId="0" applyNumberFormat="1" applyFont="1" applyAlignment="1">
      <alignment horizontal="center"/>
    </xf>
    <xf numFmtId="166" fontId="24" fillId="0" borderId="0" xfId="42" applyNumberFormat="1" applyFont="1"/>
    <xf numFmtId="164" fontId="23" fillId="0" borderId="0" xfId="43" applyNumberFormat="1" applyFont="1" applyAlignment="1">
      <alignment horizontal="right"/>
    </xf>
    <xf numFmtId="0" fontId="18" fillId="0" borderId="0" xfId="43" applyAlignment="1">
      <alignment horizontal="center"/>
    </xf>
    <xf numFmtId="0" fontId="18" fillId="0" borderId="0" xfId="43" applyAlignment="1">
      <alignment horizontal="left" wrapText="1"/>
    </xf>
    <xf numFmtId="0" fontId="22" fillId="0" borderId="0" xfId="43" applyFont="1" applyAlignment="1">
      <alignment horizontal="center" wrapText="1"/>
    </xf>
    <xf numFmtId="0" fontId="22" fillId="0" borderId="13" xfId="43" applyFont="1" applyBorder="1" applyAlignment="1">
      <alignment horizontal="center"/>
    </xf>
    <xf numFmtId="0" fontId="22" fillId="0" borderId="11" xfId="43" applyFont="1" applyBorder="1" applyAlignment="1">
      <alignment horizontal="center"/>
    </xf>
    <xf numFmtId="0" fontId="22" fillId="0" borderId="12" xfId="43" applyFont="1" applyBorder="1" applyAlignment="1">
      <alignment horizontal="center"/>
    </xf>
    <xf numFmtId="0" fontId="19" fillId="0" borderId="0" xfId="43" applyFont="1" applyAlignment="1">
      <alignment horizontal="lef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2171201D-5574-5541-AF51-0DA90FE56F7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72</xdr:row>
      <xdr:rowOff>127000</xdr:rowOff>
    </xdr:from>
    <xdr:to>
      <xdr:col>9</xdr:col>
      <xdr:colOff>31750</xdr:colOff>
      <xdr:row>76</xdr:row>
      <xdr:rowOff>25400</xdr:rowOff>
    </xdr:to>
    <xdr:sp macro="" textlink="">
      <xdr:nvSpPr>
        <xdr:cNvPr id="2" name="TextBox 1">
          <a:extLst>
            <a:ext uri="{FF2B5EF4-FFF2-40B4-BE49-F238E27FC236}">
              <a16:creationId xmlns:a16="http://schemas.microsoft.com/office/drawing/2014/main" id="{A0B48185-06D7-425B-9581-89AABC8D1596}"/>
            </a:ext>
          </a:extLst>
        </xdr:cNvPr>
        <xdr:cNvSpPr txBox="1"/>
      </xdr:nvSpPr>
      <xdr:spPr>
        <a:xfrm>
          <a:off x="0" y="14579600"/>
          <a:ext cx="77406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Census Bureau has reviewed this data product to ensure appropriate access, use, and disclosure avoidance protection of the confidential source data (2020 NES-D Project No. 7504866, Disclosure Review Board (DRB) approval number:  CBDRB-FY24-0051; 2021 ABS approval number: CBDRB-FY23-0479).</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AEE9-DC70-7C47-9B73-E46B308812E3}">
  <dimension ref="A1:Q74"/>
  <sheetViews>
    <sheetView tabSelected="1" zoomScaleNormal="100" workbookViewId="0">
      <pane ySplit="4" topLeftCell="A5" activePane="bottomLeft" state="frozen"/>
      <selection pane="bottomLeft" activeCell="A75" sqref="A75"/>
    </sheetView>
  </sheetViews>
  <sheetFormatPr defaultColWidth="8.83203125" defaultRowHeight="14.5" x14ac:dyDescent="0.35"/>
  <cols>
    <col min="1" max="1" width="22.33203125" style="1" customWidth="1"/>
    <col min="2" max="2" width="12.33203125" style="1" bestFit="1" customWidth="1"/>
    <col min="3" max="3" width="11.25" style="1" bestFit="1" customWidth="1"/>
    <col min="4" max="4" width="12.33203125" style="1" bestFit="1" customWidth="1"/>
    <col min="5" max="5" width="2.83203125" style="1" customWidth="1"/>
    <col min="6" max="6" width="12.33203125" style="1" bestFit="1" customWidth="1"/>
    <col min="7" max="7" width="12.58203125" style="1" customWidth="1"/>
    <col min="8" max="8" width="12.33203125" style="1" bestFit="1" customWidth="1"/>
    <col min="9" max="9" width="2.83203125" style="1" customWidth="1"/>
    <col min="10" max="10" width="11.58203125" style="1" customWidth="1"/>
    <col min="11" max="11" width="11.83203125" style="1" customWidth="1"/>
    <col min="12" max="12" width="13.58203125" style="1" customWidth="1"/>
    <col min="13" max="13" width="2.5" style="1" customWidth="1"/>
    <col min="14" max="14" width="12.5" style="13" customWidth="1"/>
    <col min="15" max="15" width="14.08203125" style="13" customWidth="1"/>
    <col min="16" max="17" width="11.5" style="13" bestFit="1" customWidth="1"/>
    <col min="18" max="16384" width="8.83203125" style="1"/>
  </cols>
  <sheetData>
    <row r="1" spans="1:17" ht="15" customHeight="1" x14ac:dyDescent="0.35">
      <c r="A1" s="24" t="s">
        <v>69</v>
      </c>
      <c r="B1" s="24" t="s">
        <v>53</v>
      </c>
      <c r="C1" s="24" t="s">
        <v>53</v>
      </c>
      <c r="D1" s="24" t="s">
        <v>53</v>
      </c>
      <c r="E1" s="24" t="s">
        <v>53</v>
      </c>
      <c r="F1" s="24" t="s">
        <v>53</v>
      </c>
      <c r="G1" s="24" t="s">
        <v>53</v>
      </c>
      <c r="H1" s="24" t="s">
        <v>53</v>
      </c>
      <c r="I1" s="24" t="s">
        <v>53</v>
      </c>
      <c r="J1" s="24" t="s">
        <v>53</v>
      </c>
      <c r="K1" s="24" t="s">
        <v>53</v>
      </c>
      <c r="L1" s="24" t="s">
        <v>53</v>
      </c>
    </row>
    <row r="2" spans="1:17" ht="15.5" x14ac:dyDescent="0.35">
      <c r="A2" s="6"/>
      <c r="B2" s="6"/>
      <c r="C2" s="6"/>
      <c r="D2" s="6"/>
      <c r="E2" s="6"/>
      <c r="F2" s="6"/>
      <c r="G2" s="6"/>
      <c r="H2" s="6"/>
      <c r="I2" s="6"/>
      <c r="J2" s="6"/>
      <c r="K2" s="6"/>
      <c r="L2" s="6"/>
      <c r="N2" s="22" t="s">
        <v>74</v>
      </c>
      <c r="O2" s="22"/>
      <c r="P2" s="22"/>
      <c r="Q2" s="22"/>
    </row>
    <row r="3" spans="1:17" ht="21" customHeight="1" x14ac:dyDescent="0.35">
      <c r="A3" s="11"/>
      <c r="B3" s="25" t="s">
        <v>54</v>
      </c>
      <c r="C3" s="26" t="s">
        <v>54</v>
      </c>
      <c r="D3" s="27" t="s">
        <v>54</v>
      </c>
      <c r="E3" s="11"/>
      <c r="F3" s="25" t="s">
        <v>1</v>
      </c>
      <c r="G3" s="26" t="s">
        <v>1</v>
      </c>
      <c r="H3" s="27" t="s">
        <v>1</v>
      </c>
      <c r="I3" s="11"/>
      <c r="J3" s="25" t="s">
        <v>55</v>
      </c>
      <c r="K3" s="26" t="s">
        <v>56</v>
      </c>
      <c r="L3" s="27" t="s">
        <v>56</v>
      </c>
      <c r="N3" s="22" t="s">
        <v>54</v>
      </c>
      <c r="O3" s="22"/>
      <c r="P3" s="22" t="s">
        <v>1</v>
      </c>
      <c r="Q3" s="22"/>
    </row>
    <row r="4" spans="1:17" ht="31" x14ac:dyDescent="0.35">
      <c r="A4" s="10"/>
      <c r="B4" s="7" t="s">
        <v>57</v>
      </c>
      <c r="C4" s="7" t="s">
        <v>58</v>
      </c>
      <c r="D4" s="7" t="s">
        <v>1</v>
      </c>
      <c r="E4" s="10"/>
      <c r="F4" s="7" t="s">
        <v>57</v>
      </c>
      <c r="G4" s="7" t="s">
        <v>58</v>
      </c>
      <c r="H4" s="7" t="s">
        <v>1</v>
      </c>
      <c r="I4" s="10"/>
      <c r="J4" s="7" t="s">
        <v>57</v>
      </c>
      <c r="K4" s="7" t="s">
        <v>58</v>
      </c>
      <c r="L4" s="7" t="s">
        <v>1</v>
      </c>
      <c r="N4" s="14" t="s">
        <v>75</v>
      </c>
      <c r="O4" s="14" t="s">
        <v>76</v>
      </c>
      <c r="P4" s="14" t="s">
        <v>75</v>
      </c>
      <c r="Q4" s="14" t="s">
        <v>76</v>
      </c>
    </row>
    <row r="5" spans="1:17" ht="15.5" x14ac:dyDescent="0.35">
      <c r="A5" s="16" t="s">
        <v>1</v>
      </c>
      <c r="B5" s="8">
        <v>11170000</v>
      </c>
      <c r="C5" s="8">
        <v>1237356</v>
      </c>
      <c r="D5" s="8">
        <v>12407356</v>
      </c>
      <c r="E5" s="17"/>
      <c r="F5" s="8">
        <v>27150000</v>
      </c>
      <c r="G5" s="8">
        <v>5775258</v>
      </c>
      <c r="H5" s="8">
        <v>32925258</v>
      </c>
      <c r="I5" s="17"/>
      <c r="J5" s="18">
        <f>B5/F5</f>
        <v>0.41141804788213626</v>
      </c>
      <c r="K5" s="18">
        <f t="shared" ref="K5" si="0">C5/G5</f>
        <v>0.21425120747852303</v>
      </c>
      <c r="L5" s="18">
        <f t="shared" ref="L5" si="1">D5/H5</f>
        <v>0.3768339795545414</v>
      </c>
      <c r="M5" s="16"/>
      <c r="N5" s="19">
        <v>0.1</v>
      </c>
      <c r="O5" s="19">
        <v>0.5</v>
      </c>
      <c r="P5" s="19">
        <v>0</v>
      </c>
      <c r="Q5" s="19">
        <v>0</v>
      </c>
    </row>
    <row r="6" spans="1:17" ht="15.5" x14ac:dyDescent="0.35">
      <c r="A6" s="16" t="s">
        <v>0</v>
      </c>
      <c r="B6" s="8">
        <v>152000</v>
      </c>
      <c r="C6" s="8">
        <v>12376</v>
      </c>
      <c r="D6" s="8">
        <v>164376</v>
      </c>
      <c r="E6" s="20"/>
      <c r="F6" s="8">
        <v>350000</v>
      </c>
      <c r="G6" s="8">
        <v>67787</v>
      </c>
      <c r="H6" s="8">
        <v>417787</v>
      </c>
      <c r="I6" s="16"/>
      <c r="J6" s="18">
        <f>B6/F6</f>
        <v>0.43428571428571427</v>
      </c>
      <c r="K6" s="18">
        <f t="shared" ref="K6:L37" si="2">C6/G6</f>
        <v>0.18257187956392817</v>
      </c>
      <c r="L6" s="18">
        <f t="shared" si="2"/>
        <v>0.39344450641116169</v>
      </c>
      <c r="M6" s="16"/>
      <c r="N6" s="15">
        <v>0.4</v>
      </c>
      <c r="O6" s="15">
        <v>5.7</v>
      </c>
      <c r="P6" s="15">
        <v>0.1</v>
      </c>
      <c r="Q6" s="15">
        <v>0.4</v>
      </c>
    </row>
    <row r="7" spans="1:17" ht="15.5" x14ac:dyDescent="0.35">
      <c r="A7" s="16" t="s">
        <v>3</v>
      </c>
      <c r="B7" s="8">
        <v>22500</v>
      </c>
      <c r="C7" s="8">
        <v>3830</v>
      </c>
      <c r="D7" s="8">
        <v>26330</v>
      </c>
      <c r="E7" s="20"/>
      <c r="F7" s="8">
        <v>55500</v>
      </c>
      <c r="G7" s="8">
        <v>15497</v>
      </c>
      <c r="H7" s="8">
        <v>70997</v>
      </c>
      <c r="I7" s="16"/>
      <c r="J7" s="18">
        <f t="shared" ref="J7:L38" si="3">B7/F7</f>
        <v>0.40540540540540543</v>
      </c>
      <c r="K7" s="18">
        <f t="shared" si="2"/>
        <v>0.24714460863392915</v>
      </c>
      <c r="L7" s="18">
        <f t="shared" si="2"/>
        <v>0.370860740594673</v>
      </c>
      <c r="M7" s="16"/>
      <c r="N7" s="15">
        <v>1.2</v>
      </c>
      <c r="O7" s="15">
        <v>8.1999999999999993</v>
      </c>
      <c r="P7" s="15">
        <v>0.3</v>
      </c>
      <c r="Q7" s="15">
        <v>1.4</v>
      </c>
    </row>
    <row r="8" spans="1:17" ht="15.5" x14ac:dyDescent="0.35">
      <c r="A8" s="16" t="s">
        <v>4</v>
      </c>
      <c r="B8" s="8">
        <v>227000</v>
      </c>
      <c r="C8" s="8">
        <v>25100</v>
      </c>
      <c r="D8" s="8">
        <v>252100</v>
      </c>
      <c r="E8" s="20"/>
      <c r="F8" s="8">
        <v>537000</v>
      </c>
      <c r="G8" s="8">
        <v>111329</v>
      </c>
      <c r="H8" s="8">
        <v>648329</v>
      </c>
      <c r="I8" s="16"/>
      <c r="J8" s="18">
        <f t="shared" si="3"/>
        <v>0.42271880819366853</v>
      </c>
      <c r="K8" s="18">
        <f t="shared" si="2"/>
        <v>0.22545787710300103</v>
      </c>
      <c r="L8" s="18">
        <f t="shared" si="2"/>
        <v>0.38884578662993635</v>
      </c>
      <c r="M8" s="16"/>
      <c r="N8" s="15">
        <v>0.3</v>
      </c>
      <c r="O8" s="15">
        <v>3.4</v>
      </c>
      <c r="P8" s="15">
        <v>0.1</v>
      </c>
      <c r="Q8" s="15">
        <v>0.5</v>
      </c>
    </row>
    <row r="9" spans="1:17" ht="15.5" x14ac:dyDescent="0.35">
      <c r="A9" s="16" t="s">
        <v>5</v>
      </c>
      <c r="B9" s="8">
        <v>89500</v>
      </c>
      <c r="C9" s="8">
        <v>9007</v>
      </c>
      <c r="D9" s="8">
        <v>98507</v>
      </c>
      <c r="E9" s="20"/>
      <c r="F9" s="8">
        <v>219000</v>
      </c>
      <c r="G9" s="8">
        <v>47519</v>
      </c>
      <c r="H9" s="8">
        <v>266519</v>
      </c>
      <c r="I9" s="16"/>
      <c r="J9" s="18">
        <f t="shared" si="3"/>
        <v>0.408675799086758</v>
      </c>
      <c r="K9" s="18">
        <f t="shared" si="2"/>
        <v>0.18954523453776384</v>
      </c>
      <c r="L9" s="18">
        <f t="shared" si="2"/>
        <v>0.36960591927780007</v>
      </c>
      <c r="M9" s="16"/>
      <c r="N9" s="15">
        <v>0.6</v>
      </c>
      <c r="O9" s="15">
        <v>6.8</v>
      </c>
      <c r="P9" s="15">
        <v>0.2</v>
      </c>
      <c r="Q9" s="15">
        <v>1</v>
      </c>
    </row>
    <row r="10" spans="1:17" ht="15.5" x14ac:dyDescent="0.35">
      <c r="A10" s="16" t="s">
        <v>6</v>
      </c>
      <c r="B10" s="8">
        <v>1373000</v>
      </c>
      <c r="C10" s="8">
        <v>171932</v>
      </c>
      <c r="D10" s="8">
        <v>1544932</v>
      </c>
      <c r="E10" s="20"/>
      <c r="F10" s="8">
        <v>3348000</v>
      </c>
      <c r="G10" s="8">
        <v>763943</v>
      </c>
      <c r="H10" s="8">
        <v>4111943</v>
      </c>
      <c r="I10" s="16"/>
      <c r="J10" s="18">
        <f t="shared" si="3"/>
        <v>0.41009557945041814</v>
      </c>
      <c r="K10" s="18">
        <f t="shared" si="2"/>
        <v>0.22505867584361661</v>
      </c>
      <c r="L10" s="18">
        <f t="shared" si="2"/>
        <v>0.37571824317603625</v>
      </c>
      <c r="M10" s="16"/>
      <c r="N10" s="15">
        <v>0.2</v>
      </c>
      <c r="O10" s="15">
        <v>1.8</v>
      </c>
      <c r="P10" s="15">
        <v>0</v>
      </c>
      <c r="Q10" s="15">
        <v>0.2</v>
      </c>
    </row>
    <row r="11" spans="1:17" ht="15.5" x14ac:dyDescent="0.35">
      <c r="A11" s="16" t="s">
        <v>7</v>
      </c>
      <c r="B11" s="8">
        <v>227000</v>
      </c>
      <c r="C11" s="8">
        <v>32993</v>
      </c>
      <c r="D11" s="8">
        <v>259993</v>
      </c>
      <c r="E11" s="20"/>
      <c r="F11" s="8">
        <v>543000</v>
      </c>
      <c r="G11" s="8">
        <v>138395</v>
      </c>
      <c r="H11" s="8">
        <v>681395</v>
      </c>
      <c r="I11" s="16"/>
      <c r="J11" s="18">
        <f t="shared" si="3"/>
        <v>0.41804788213627991</v>
      </c>
      <c r="K11" s="18">
        <f t="shared" si="2"/>
        <v>0.23839734094439827</v>
      </c>
      <c r="L11" s="18">
        <f t="shared" si="2"/>
        <v>0.38155988817059122</v>
      </c>
      <c r="M11" s="16"/>
      <c r="N11" s="15">
        <v>0.5</v>
      </c>
      <c r="O11" s="15">
        <v>3.7</v>
      </c>
      <c r="P11" s="15">
        <v>0.2</v>
      </c>
      <c r="Q11" s="15">
        <v>0.9</v>
      </c>
    </row>
    <row r="12" spans="1:17" ht="15.5" x14ac:dyDescent="0.35">
      <c r="A12" s="16" t="s">
        <v>8</v>
      </c>
      <c r="B12" s="8">
        <v>113000</v>
      </c>
      <c r="C12" s="8">
        <v>11803</v>
      </c>
      <c r="D12" s="8">
        <v>124803</v>
      </c>
      <c r="E12" s="20"/>
      <c r="F12" s="8">
        <v>287000</v>
      </c>
      <c r="G12" s="8">
        <v>66032</v>
      </c>
      <c r="H12" s="8">
        <v>353032</v>
      </c>
      <c r="I12" s="16"/>
      <c r="J12" s="18">
        <f t="shared" si="3"/>
        <v>0.39372822299651566</v>
      </c>
      <c r="K12" s="18">
        <f t="shared" si="2"/>
        <v>0.17874666828204508</v>
      </c>
      <c r="L12" s="18">
        <f t="shared" si="2"/>
        <v>0.35351752815608783</v>
      </c>
      <c r="M12" s="16"/>
      <c r="N12" s="15">
        <v>0.7</v>
      </c>
      <c r="O12" s="15">
        <v>7.2</v>
      </c>
      <c r="P12" s="15">
        <v>0.2</v>
      </c>
      <c r="Q12" s="15">
        <v>1.3</v>
      </c>
    </row>
    <row r="13" spans="1:17" ht="15.5" x14ac:dyDescent="0.35">
      <c r="A13" s="16" t="s">
        <v>9</v>
      </c>
      <c r="B13" s="8">
        <v>28500</v>
      </c>
      <c r="C13" s="9" t="s">
        <v>2</v>
      </c>
      <c r="D13" s="8">
        <v>32096</v>
      </c>
      <c r="E13" s="20"/>
      <c r="F13" s="8">
        <v>77500</v>
      </c>
      <c r="G13" s="8">
        <v>20398</v>
      </c>
      <c r="H13" s="8">
        <v>97898</v>
      </c>
      <c r="I13" s="16"/>
      <c r="J13" s="18">
        <f t="shared" si="3"/>
        <v>0.36774193548387096</v>
      </c>
      <c r="K13" s="21" t="s">
        <v>2</v>
      </c>
      <c r="L13" s="18">
        <f t="shared" si="2"/>
        <v>0.32785143721015753</v>
      </c>
      <c r="M13" s="16"/>
      <c r="N13" s="15">
        <v>1.1000000000000001</v>
      </c>
      <c r="O13" s="15" t="s">
        <v>2</v>
      </c>
      <c r="P13" s="15">
        <v>0.5</v>
      </c>
      <c r="Q13" s="15">
        <v>2.4</v>
      </c>
    </row>
    <row r="14" spans="1:17" ht="15.5" x14ac:dyDescent="0.35">
      <c r="A14" s="16" t="s">
        <v>10</v>
      </c>
      <c r="B14" s="8">
        <v>27500</v>
      </c>
      <c r="C14" s="8">
        <v>2924</v>
      </c>
      <c r="D14" s="8">
        <v>30424</v>
      </c>
      <c r="E14" s="20"/>
      <c r="F14" s="8">
        <v>58000</v>
      </c>
      <c r="G14" s="8">
        <v>15331</v>
      </c>
      <c r="H14" s="8">
        <v>73331</v>
      </c>
      <c r="I14" s="16"/>
      <c r="J14" s="18">
        <f t="shared" si="3"/>
        <v>0.47413793103448276</v>
      </c>
      <c r="K14" s="18">
        <f t="shared" si="2"/>
        <v>0.19072467549409694</v>
      </c>
      <c r="L14" s="18">
        <f t="shared" si="2"/>
        <v>0.41488592818862419</v>
      </c>
      <c r="M14" s="16"/>
      <c r="N14" s="15">
        <v>1.1000000000000001</v>
      </c>
      <c r="O14" s="15">
        <v>11.7</v>
      </c>
      <c r="P14" s="15">
        <v>0.9</v>
      </c>
      <c r="Q14" s="15">
        <v>4.2</v>
      </c>
    </row>
    <row r="15" spans="1:17" ht="15.5" x14ac:dyDescent="0.35">
      <c r="A15" s="16" t="s">
        <v>11</v>
      </c>
      <c r="B15" s="8">
        <v>1113000</v>
      </c>
      <c r="C15" s="8">
        <v>105083</v>
      </c>
      <c r="D15" s="8">
        <v>1218083</v>
      </c>
      <c r="E15" s="20"/>
      <c r="F15" s="8">
        <v>2652000</v>
      </c>
      <c r="G15" s="8">
        <v>465663</v>
      </c>
      <c r="H15" s="8">
        <v>3117663</v>
      </c>
      <c r="I15" s="16"/>
      <c r="J15" s="18">
        <f t="shared" si="3"/>
        <v>0.41968325791855204</v>
      </c>
      <c r="K15" s="18">
        <f t="shared" si="2"/>
        <v>0.22566319419837952</v>
      </c>
      <c r="L15" s="18">
        <f t="shared" si="2"/>
        <v>0.3907038701745506</v>
      </c>
      <c r="M15" s="16"/>
      <c r="N15" s="15">
        <v>0.3</v>
      </c>
      <c r="O15" s="15">
        <v>3</v>
      </c>
      <c r="P15" s="15">
        <v>0</v>
      </c>
      <c r="Q15" s="15">
        <v>0.2</v>
      </c>
    </row>
    <row r="16" spans="1:17" ht="15.5" x14ac:dyDescent="0.35">
      <c r="A16" s="16" t="s">
        <v>12</v>
      </c>
      <c r="B16" s="8">
        <v>473000</v>
      </c>
      <c r="C16" s="8">
        <v>39667</v>
      </c>
      <c r="D16" s="8">
        <v>512667</v>
      </c>
      <c r="E16" s="20"/>
      <c r="F16" s="8">
        <v>1036000</v>
      </c>
      <c r="G16" s="8">
        <v>179635</v>
      </c>
      <c r="H16" s="8">
        <v>1215635</v>
      </c>
      <c r="I16" s="16"/>
      <c r="J16" s="18">
        <f t="shared" si="3"/>
        <v>0.45656370656370654</v>
      </c>
      <c r="K16" s="18">
        <f t="shared" si="2"/>
        <v>0.22081999610320929</v>
      </c>
      <c r="L16" s="18">
        <f t="shared" si="2"/>
        <v>0.42172773900060462</v>
      </c>
      <c r="M16" s="16"/>
      <c r="N16" s="15">
        <v>0.2</v>
      </c>
      <c r="O16" s="15">
        <v>2.7</v>
      </c>
      <c r="P16" s="15">
        <v>0</v>
      </c>
      <c r="Q16" s="15">
        <v>0.2</v>
      </c>
    </row>
    <row r="17" spans="1:17" ht="15.5" x14ac:dyDescent="0.35">
      <c r="A17" s="16" t="s">
        <v>13</v>
      </c>
      <c r="B17" s="8">
        <v>49000</v>
      </c>
      <c r="C17" s="8">
        <v>5353</v>
      </c>
      <c r="D17" s="8">
        <v>54353</v>
      </c>
      <c r="E17" s="20"/>
      <c r="F17" s="8">
        <v>110000</v>
      </c>
      <c r="G17" s="8">
        <v>23811</v>
      </c>
      <c r="H17" s="8">
        <v>133811</v>
      </c>
      <c r="I17" s="16"/>
      <c r="J17" s="18">
        <f t="shared" si="3"/>
        <v>0.44545454545454544</v>
      </c>
      <c r="K17" s="18">
        <f t="shared" si="2"/>
        <v>0.22481206165217757</v>
      </c>
      <c r="L17" s="18">
        <f t="shared" si="2"/>
        <v>0.40619231602783029</v>
      </c>
      <c r="M17" s="16"/>
      <c r="N17" s="15">
        <v>0.9</v>
      </c>
      <c r="O17" s="15">
        <v>8.8000000000000007</v>
      </c>
      <c r="P17" s="15">
        <v>0.2</v>
      </c>
      <c r="Q17" s="15">
        <v>0.9</v>
      </c>
    </row>
    <row r="18" spans="1:17" ht="15.5" x14ac:dyDescent="0.35">
      <c r="A18" s="16" t="s">
        <v>14</v>
      </c>
      <c r="B18" s="8">
        <v>60500</v>
      </c>
      <c r="C18" s="8">
        <v>6927</v>
      </c>
      <c r="D18" s="8">
        <v>67427</v>
      </c>
      <c r="E18" s="20"/>
      <c r="F18" s="8">
        <v>146000</v>
      </c>
      <c r="G18" s="8">
        <v>42181</v>
      </c>
      <c r="H18" s="8">
        <v>188181</v>
      </c>
      <c r="I18" s="16"/>
      <c r="J18" s="18">
        <f t="shared" si="3"/>
        <v>0.41438356164383561</v>
      </c>
      <c r="K18" s="18">
        <f t="shared" si="2"/>
        <v>0.16422085773215428</v>
      </c>
      <c r="L18" s="18">
        <f t="shared" si="2"/>
        <v>0.35830928733506573</v>
      </c>
      <c r="M18" s="16"/>
      <c r="N18" s="15">
        <v>0.7</v>
      </c>
      <c r="O18" s="15">
        <v>6.9</v>
      </c>
      <c r="P18" s="15">
        <v>0.3</v>
      </c>
      <c r="Q18" s="15">
        <v>1.4</v>
      </c>
    </row>
    <row r="19" spans="1:17" ht="15.5" x14ac:dyDescent="0.35">
      <c r="A19" s="16" t="s">
        <v>15</v>
      </c>
      <c r="B19" s="8">
        <v>408000</v>
      </c>
      <c r="C19" s="8">
        <v>50842</v>
      </c>
      <c r="D19" s="8">
        <v>458842</v>
      </c>
      <c r="E19" s="20"/>
      <c r="F19" s="8">
        <v>1007000</v>
      </c>
      <c r="G19" s="8">
        <v>243465</v>
      </c>
      <c r="H19" s="8">
        <v>1250465</v>
      </c>
      <c r="I19" s="16"/>
      <c r="J19" s="18">
        <f t="shared" si="3"/>
        <v>0.40516385302879843</v>
      </c>
      <c r="K19" s="18">
        <f t="shared" si="2"/>
        <v>0.20882673074158503</v>
      </c>
      <c r="L19" s="18">
        <f t="shared" si="2"/>
        <v>0.36693709939902358</v>
      </c>
      <c r="M19" s="16"/>
      <c r="N19" s="15">
        <v>0.3</v>
      </c>
      <c r="O19" s="15">
        <v>3</v>
      </c>
      <c r="P19" s="15">
        <v>0.1</v>
      </c>
      <c r="Q19" s="15">
        <v>0.4</v>
      </c>
    </row>
    <row r="20" spans="1:17" ht="15.5" x14ac:dyDescent="0.35">
      <c r="A20" s="16" t="s">
        <v>16</v>
      </c>
      <c r="B20" s="8">
        <v>177000</v>
      </c>
      <c r="C20" s="8">
        <v>18996</v>
      </c>
      <c r="D20" s="8">
        <v>195996</v>
      </c>
      <c r="E20" s="20"/>
      <c r="F20" s="8">
        <v>430000</v>
      </c>
      <c r="G20" s="8">
        <v>102087</v>
      </c>
      <c r="H20" s="8">
        <v>532087</v>
      </c>
      <c r="I20" s="16"/>
      <c r="J20" s="18">
        <f t="shared" si="3"/>
        <v>0.41162790697674417</v>
      </c>
      <c r="K20" s="18">
        <f t="shared" si="2"/>
        <v>0.18607658173910488</v>
      </c>
      <c r="L20" s="18">
        <f t="shared" si="2"/>
        <v>0.36835329560767316</v>
      </c>
      <c r="M20" s="16"/>
      <c r="N20" s="15">
        <v>0.5</v>
      </c>
      <c r="O20" s="15">
        <v>5</v>
      </c>
      <c r="P20" s="15">
        <v>0.1</v>
      </c>
      <c r="Q20" s="15">
        <v>0.6</v>
      </c>
    </row>
    <row r="21" spans="1:17" ht="15.5" x14ac:dyDescent="0.35">
      <c r="A21" s="16" t="s">
        <v>17</v>
      </c>
      <c r="B21" s="8">
        <v>85000</v>
      </c>
      <c r="C21" s="8">
        <v>9944</v>
      </c>
      <c r="D21" s="8">
        <v>94944</v>
      </c>
      <c r="E21" s="20"/>
      <c r="F21" s="8">
        <v>212000</v>
      </c>
      <c r="G21" s="8">
        <v>58174</v>
      </c>
      <c r="H21" s="8">
        <v>270174</v>
      </c>
      <c r="I21" s="16"/>
      <c r="J21" s="18">
        <f t="shared" si="3"/>
        <v>0.40094339622641512</v>
      </c>
      <c r="K21" s="18">
        <f t="shared" si="2"/>
        <v>0.17093546945370786</v>
      </c>
      <c r="L21" s="18">
        <f t="shared" si="2"/>
        <v>0.35141797508272449</v>
      </c>
      <c r="M21" s="16"/>
      <c r="N21" s="15">
        <v>0.8</v>
      </c>
      <c r="O21" s="15">
        <v>7.6</v>
      </c>
      <c r="P21" s="15">
        <v>0.2</v>
      </c>
      <c r="Q21" s="15">
        <v>1</v>
      </c>
    </row>
    <row r="22" spans="1:17" ht="15.5" x14ac:dyDescent="0.35">
      <c r="A22" s="16" t="s">
        <v>18</v>
      </c>
      <c r="B22" s="8">
        <v>81500</v>
      </c>
      <c r="C22" s="8">
        <v>9869</v>
      </c>
      <c r="D22" s="8">
        <v>91369</v>
      </c>
      <c r="E22" s="20"/>
      <c r="F22" s="8">
        <v>201000</v>
      </c>
      <c r="G22" s="8">
        <v>52963</v>
      </c>
      <c r="H22" s="8">
        <v>253963</v>
      </c>
      <c r="I22" s="16"/>
      <c r="J22" s="18">
        <f t="shared" si="3"/>
        <v>0.40547263681592038</v>
      </c>
      <c r="K22" s="18">
        <f t="shared" si="2"/>
        <v>0.18633763193172592</v>
      </c>
      <c r="L22" s="18">
        <f t="shared" si="2"/>
        <v>0.35977288030146126</v>
      </c>
      <c r="M22" s="16"/>
      <c r="N22" s="15">
        <v>0.6</v>
      </c>
      <c r="O22" s="15">
        <v>5.8</v>
      </c>
      <c r="P22" s="15">
        <v>0.1</v>
      </c>
      <c r="Q22" s="15">
        <v>0.6</v>
      </c>
    </row>
    <row r="23" spans="1:17" ht="15.5" x14ac:dyDescent="0.35">
      <c r="A23" s="16" t="s">
        <v>19</v>
      </c>
      <c r="B23" s="8">
        <v>118000</v>
      </c>
      <c r="C23" s="8">
        <v>12584</v>
      </c>
      <c r="D23" s="8">
        <v>130584</v>
      </c>
      <c r="E23" s="20"/>
      <c r="F23" s="8">
        <v>299000</v>
      </c>
      <c r="G23" s="8">
        <v>61895</v>
      </c>
      <c r="H23" s="8">
        <v>360895</v>
      </c>
      <c r="I23" s="16"/>
      <c r="J23" s="18">
        <f t="shared" si="3"/>
        <v>0.39464882943143814</v>
      </c>
      <c r="K23" s="18">
        <f t="shared" si="2"/>
        <v>0.20331206074804103</v>
      </c>
      <c r="L23" s="18">
        <f t="shared" si="2"/>
        <v>0.36183377436650549</v>
      </c>
      <c r="M23" s="16"/>
      <c r="N23" s="15">
        <v>0.5</v>
      </c>
      <c r="O23" s="15">
        <v>5.6</v>
      </c>
      <c r="P23" s="15">
        <v>0.1</v>
      </c>
      <c r="Q23" s="15">
        <v>0.7</v>
      </c>
    </row>
    <row r="24" spans="1:17" ht="15.5" x14ac:dyDescent="0.35">
      <c r="A24" s="16" t="s">
        <v>20</v>
      </c>
      <c r="B24" s="8">
        <v>170000</v>
      </c>
      <c r="C24" s="8">
        <v>14528</v>
      </c>
      <c r="D24" s="8">
        <v>184528</v>
      </c>
      <c r="E24" s="20"/>
      <c r="F24" s="8">
        <v>386000</v>
      </c>
      <c r="G24" s="8">
        <v>76221</v>
      </c>
      <c r="H24" s="8">
        <v>462221</v>
      </c>
      <c r="I24" s="16"/>
      <c r="J24" s="18">
        <f t="shared" si="3"/>
        <v>0.44041450777202074</v>
      </c>
      <c r="K24" s="18">
        <f t="shared" si="2"/>
        <v>0.19060363941695857</v>
      </c>
      <c r="L24" s="18">
        <f t="shared" si="2"/>
        <v>0.39922028639979579</v>
      </c>
      <c r="M24" s="16"/>
      <c r="N24" s="15">
        <v>0.6</v>
      </c>
      <c r="O24" s="15">
        <v>7.2</v>
      </c>
      <c r="P24" s="15">
        <v>0.1</v>
      </c>
      <c r="Q24" s="15">
        <v>0.7</v>
      </c>
    </row>
    <row r="25" spans="1:17" ht="15.5" x14ac:dyDescent="0.35">
      <c r="A25" s="16" t="s">
        <v>21</v>
      </c>
      <c r="B25" s="8">
        <v>44500</v>
      </c>
      <c r="C25" s="8">
        <v>5546</v>
      </c>
      <c r="D25" s="8">
        <v>50046</v>
      </c>
      <c r="E25" s="20"/>
      <c r="F25" s="8">
        <v>116000</v>
      </c>
      <c r="G25" s="8">
        <v>32674</v>
      </c>
      <c r="H25" s="8">
        <v>148674</v>
      </c>
      <c r="I25" s="16"/>
      <c r="J25" s="18">
        <f t="shared" si="3"/>
        <v>0.38362068965517243</v>
      </c>
      <c r="K25" s="18">
        <f t="shared" si="2"/>
        <v>0.16973740588847402</v>
      </c>
      <c r="L25" s="18">
        <f t="shared" si="2"/>
        <v>0.33661568263448888</v>
      </c>
      <c r="M25" s="16"/>
      <c r="N25" s="15">
        <v>0.6</v>
      </c>
      <c r="O25" s="15">
        <v>5.5</v>
      </c>
      <c r="P25" s="15">
        <v>0.3</v>
      </c>
      <c r="Q25" s="15">
        <v>1.2</v>
      </c>
    </row>
    <row r="26" spans="1:17" ht="15.5" x14ac:dyDescent="0.35">
      <c r="A26" s="16" t="s">
        <v>22</v>
      </c>
      <c r="B26" s="8">
        <v>230000</v>
      </c>
      <c r="C26" s="8">
        <v>23343</v>
      </c>
      <c r="D26" s="8">
        <v>253343</v>
      </c>
      <c r="E26" s="20"/>
      <c r="F26" s="8">
        <v>532000</v>
      </c>
      <c r="G26" s="8">
        <v>104055</v>
      </c>
      <c r="H26" s="8">
        <v>636055</v>
      </c>
      <c r="I26" s="16"/>
      <c r="J26" s="18">
        <f t="shared" si="3"/>
        <v>0.43233082706766918</v>
      </c>
      <c r="K26" s="18">
        <f t="shared" si="2"/>
        <v>0.22433328528182211</v>
      </c>
      <c r="L26" s="18">
        <f t="shared" si="2"/>
        <v>0.39830360582025137</v>
      </c>
      <c r="M26" s="16"/>
      <c r="N26" s="15">
        <v>0.4</v>
      </c>
      <c r="O26" s="15">
        <v>4</v>
      </c>
      <c r="P26" s="15">
        <v>0.2</v>
      </c>
      <c r="Q26" s="15">
        <v>0.9</v>
      </c>
    </row>
    <row r="27" spans="1:17" ht="15.5" x14ac:dyDescent="0.35">
      <c r="A27" s="16" t="s">
        <v>23</v>
      </c>
      <c r="B27" s="8">
        <v>218000</v>
      </c>
      <c r="C27" s="8">
        <v>26978</v>
      </c>
      <c r="D27" s="8">
        <v>244978</v>
      </c>
      <c r="E27" s="20"/>
      <c r="F27" s="8">
        <v>557000</v>
      </c>
      <c r="G27" s="8">
        <v>136441</v>
      </c>
      <c r="H27" s="8">
        <v>693441</v>
      </c>
      <c r="I27" s="16"/>
      <c r="J27" s="18">
        <f t="shared" si="3"/>
        <v>0.39138240574506283</v>
      </c>
      <c r="K27" s="18">
        <f t="shared" si="2"/>
        <v>0.19772648983809851</v>
      </c>
      <c r="L27" s="18">
        <f t="shared" si="2"/>
        <v>0.35327879372578203</v>
      </c>
      <c r="M27" s="16"/>
      <c r="N27" s="15">
        <v>0.5</v>
      </c>
      <c r="O27" s="15">
        <v>4.2</v>
      </c>
      <c r="P27" s="15">
        <v>0.1</v>
      </c>
      <c r="Q27" s="15">
        <v>0.8</v>
      </c>
    </row>
    <row r="28" spans="1:17" ht="15.5" x14ac:dyDescent="0.35">
      <c r="A28" s="16" t="s">
        <v>24</v>
      </c>
      <c r="B28" s="8">
        <v>315000</v>
      </c>
      <c r="C28" s="8">
        <v>31916</v>
      </c>
      <c r="D28" s="8">
        <v>346916</v>
      </c>
      <c r="E28" s="20"/>
      <c r="F28" s="8">
        <v>739000</v>
      </c>
      <c r="G28" s="8">
        <v>163137</v>
      </c>
      <c r="H28" s="8">
        <v>902137</v>
      </c>
      <c r="I28" s="16"/>
      <c r="J28" s="18">
        <f t="shared" si="3"/>
        <v>0.42625169147496617</v>
      </c>
      <c r="K28" s="18">
        <f t="shared" si="2"/>
        <v>0.1956392479940173</v>
      </c>
      <c r="L28" s="18">
        <f t="shared" si="2"/>
        <v>0.38454913167290555</v>
      </c>
      <c r="M28" s="16"/>
      <c r="N28" s="15">
        <v>0.3</v>
      </c>
      <c r="O28" s="15">
        <v>3.7</v>
      </c>
      <c r="P28" s="15">
        <v>0.1</v>
      </c>
      <c r="Q28" s="15">
        <v>0.4</v>
      </c>
    </row>
    <row r="29" spans="1:17" ht="15.5" x14ac:dyDescent="0.35">
      <c r="A29" s="16" t="s">
        <v>25</v>
      </c>
      <c r="B29" s="8">
        <v>162000</v>
      </c>
      <c r="C29" s="9" t="s">
        <v>2</v>
      </c>
      <c r="D29" s="9" t="s">
        <v>2</v>
      </c>
      <c r="E29" s="20"/>
      <c r="F29" s="8">
        <v>409000</v>
      </c>
      <c r="G29" s="8">
        <v>111659</v>
      </c>
      <c r="H29" s="8">
        <v>520659</v>
      </c>
      <c r="I29" s="16"/>
      <c r="J29" s="18">
        <f t="shared" si="3"/>
        <v>0.39608801955990219</v>
      </c>
      <c r="K29" s="21" t="s">
        <v>2</v>
      </c>
      <c r="L29" s="21" t="s">
        <v>2</v>
      </c>
      <c r="M29" s="16"/>
      <c r="N29" s="15" t="s">
        <v>2</v>
      </c>
      <c r="O29" s="15" t="s">
        <v>2</v>
      </c>
      <c r="P29" s="15">
        <v>0.1</v>
      </c>
      <c r="Q29" s="15">
        <v>0.5</v>
      </c>
    </row>
    <row r="30" spans="1:17" ht="15.5" x14ac:dyDescent="0.35">
      <c r="A30" s="16" t="s">
        <v>26</v>
      </c>
      <c r="B30" s="8">
        <v>98000</v>
      </c>
      <c r="C30" s="8">
        <v>6663</v>
      </c>
      <c r="D30" s="8">
        <v>104663</v>
      </c>
      <c r="E30" s="20"/>
      <c r="F30" s="8">
        <v>224000</v>
      </c>
      <c r="G30" s="8">
        <v>40421</v>
      </c>
      <c r="H30" s="8">
        <v>264421</v>
      </c>
      <c r="I30" s="16"/>
      <c r="J30" s="18">
        <f t="shared" si="3"/>
        <v>0.4375</v>
      </c>
      <c r="K30" s="18">
        <f t="shared" si="2"/>
        <v>0.16484005838549268</v>
      </c>
      <c r="L30" s="18">
        <f t="shared" si="2"/>
        <v>0.39581954534624708</v>
      </c>
      <c r="M30" s="16"/>
      <c r="N30" s="15">
        <v>0.3</v>
      </c>
      <c r="O30" s="15">
        <v>4.5999999999999996</v>
      </c>
      <c r="P30" s="15">
        <v>0.1</v>
      </c>
      <c r="Q30" s="15">
        <v>0.8</v>
      </c>
    </row>
    <row r="31" spans="1:17" ht="15.5" x14ac:dyDescent="0.35">
      <c r="A31" s="16" t="s">
        <v>27</v>
      </c>
      <c r="B31" s="8">
        <v>176000</v>
      </c>
      <c r="C31" s="8">
        <v>24855</v>
      </c>
      <c r="D31" s="8">
        <v>200855</v>
      </c>
      <c r="E31" s="20"/>
      <c r="F31" s="8">
        <v>436000</v>
      </c>
      <c r="G31" s="8">
        <v>105590</v>
      </c>
      <c r="H31" s="8">
        <v>541590</v>
      </c>
      <c r="I31" s="16"/>
      <c r="J31" s="18">
        <f t="shared" si="3"/>
        <v>0.40366972477064222</v>
      </c>
      <c r="K31" s="18">
        <f t="shared" si="2"/>
        <v>0.23539160905388767</v>
      </c>
      <c r="L31" s="18">
        <f t="shared" si="2"/>
        <v>0.37086172196680145</v>
      </c>
      <c r="M31" s="16"/>
      <c r="N31" s="15">
        <v>0.4</v>
      </c>
      <c r="O31" s="15">
        <v>3.1</v>
      </c>
      <c r="P31" s="15">
        <v>0.1</v>
      </c>
      <c r="Q31" s="15">
        <v>0.7</v>
      </c>
    </row>
    <row r="32" spans="1:17" ht="15.5" x14ac:dyDescent="0.35">
      <c r="A32" s="16" t="s">
        <v>28</v>
      </c>
      <c r="B32" s="8">
        <v>38500</v>
      </c>
      <c r="C32" s="8">
        <v>6336</v>
      </c>
      <c r="D32" s="8">
        <v>44836</v>
      </c>
      <c r="E32" s="20"/>
      <c r="F32" s="8">
        <v>97500</v>
      </c>
      <c r="G32" s="8">
        <v>31826</v>
      </c>
      <c r="H32" s="8">
        <v>129326</v>
      </c>
      <c r="I32" s="16"/>
      <c r="J32" s="18">
        <f t="shared" si="3"/>
        <v>0.39487179487179486</v>
      </c>
      <c r="K32" s="18">
        <f t="shared" si="2"/>
        <v>0.19908251115440206</v>
      </c>
      <c r="L32" s="18">
        <f t="shared" si="2"/>
        <v>0.34668976075963071</v>
      </c>
      <c r="M32" s="16"/>
      <c r="N32" s="15">
        <v>1</v>
      </c>
      <c r="O32" s="15">
        <v>6.7</v>
      </c>
      <c r="P32" s="15">
        <v>0.2</v>
      </c>
      <c r="Q32" s="15">
        <v>0.7</v>
      </c>
    </row>
    <row r="33" spans="1:17" ht="15.5" x14ac:dyDescent="0.35">
      <c r="A33" s="16" t="s">
        <v>29</v>
      </c>
      <c r="B33" s="8">
        <v>55500</v>
      </c>
      <c r="C33" s="8">
        <v>6434</v>
      </c>
      <c r="D33" s="8">
        <v>61934</v>
      </c>
      <c r="E33" s="20"/>
      <c r="F33" s="8">
        <v>140000</v>
      </c>
      <c r="G33" s="8">
        <v>40740</v>
      </c>
      <c r="H33" s="8">
        <v>180740</v>
      </c>
      <c r="I33" s="16"/>
      <c r="J33" s="18">
        <f t="shared" si="3"/>
        <v>0.39642857142857141</v>
      </c>
      <c r="K33" s="18">
        <f t="shared" si="2"/>
        <v>0.15792832596956308</v>
      </c>
      <c r="L33" s="18">
        <f t="shared" si="2"/>
        <v>0.34266902733207921</v>
      </c>
      <c r="M33" s="16"/>
      <c r="N33" s="15">
        <v>1</v>
      </c>
      <c r="O33" s="15">
        <v>9.4</v>
      </c>
      <c r="P33" s="15">
        <v>0.2</v>
      </c>
      <c r="Q33" s="15">
        <v>1.1000000000000001</v>
      </c>
    </row>
    <row r="34" spans="1:17" ht="15.5" x14ac:dyDescent="0.35">
      <c r="A34" s="16" t="s">
        <v>30</v>
      </c>
      <c r="B34" s="8">
        <v>109000</v>
      </c>
      <c r="C34" s="8">
        <v>11795</v>
      </c>
      <c r="D34" s="8">
        <v>120795</v>
      </c>
      <c r="E34" s="20"/>
      <c r="F34" s="8">
        <v>259000</v>
      </c>
      <c r="G34" s="8">
        <v>54370</v>
      </c>
      <c r="H34" s="8">
        <v>313370</v>
      </c>
      <c r="I34" s="16"/>
      <c r="J34" s="18">
        <f t="shared" si="3"/>
        <v>0.42084942084942084</v>
      </c>
      <c r="K34" s="18">
        <f t="shared" si="2"/>
        <v>0.21693948868861504</v>
      </c>
      <c r="L34" s="18">
        <f t="shared" si="2"/>
        <v>0.38547084915594981</v>
      </c>
      <c r="M34" s="16"/>
      <c r="N34" s="15">
        <v>0.6</v>
      </c>
      <c r="O34" s="15">
        <v>5.8</v>
      </c>
      <c r="P34" s="15">
        <v>0.1</v>
      </c>
      <c r="Q34" s="15">
        <v>0.8</v>
      </c>
    </row>
    <row r="35" spans="1:17" ht="15.5" x14ac:dyDescent="0.35">
      <c r="A35" s="16" t="s">
        <v>31</v>
      </c>
      <c r="B35" s="8">
        <v>41500</v>
      </c>
      <c r="C35" s="8">
        <v>4825</v>
      </c>
      <c r="D35" s="8">
        <v>46325</v>
      </c>
      <c r="E35" s="20"/>
      <c r="F35" s="8">
        <v>107000</v>
      </c>
      <c r="G35" s="8">
        <v>29363</v>
      </c>
      <c r="H35" s="8">
        <v>136363</v>
      </c>
      <c r="I35" s="16"/>
      <c r="J35" s="18">
        <f t="shared" si="3"/>
        <v>0.38785046728971961</v>
      </c>
      <c r="K35" s="18">
        <f t="shared" si="2"/>
        <v>0.16432244661649015</v>
      </c>
      <c r="L35" s="18">
        <f t="shared" si="2"/>
        <v>0.33971825201850941</v>
      </c>
      <c r="M35" s="16"/>
      <c r="N35" s="15">
        <v>0.7</v>
      </c>
      <c r="O35" s="15">
        <v>6.3</v>
      </c>
      <c r="P35" s="15">
        <v>0.4</v>
      </c>
      <c r="Q35" s="15">
        <v>2.1</v>
      </c>
    </row>
    <row r="36" spans="1:17" ht="15.5" x14ac:dyDescent="0.35">
      <c r="A36" s="16" t="s">
        <v>32</v>
      </c>
      <c r="B36" s="8">
        <v>283000</v>
      </c>
      <c r="C36" s="8">
        <v>35971</v>
      </c>
      <c r="D36" s="8">
        <v>318971</v>
      </c>
      <c r="E36" s="20"/>
      <c r="F36" s="8">
        <v>762000</v>
      </c>
      <c r="G36" s="8">
        <v>185532</v>
      </c>
      <c r="H36" s="8">
        <v>947532</v>
      </c>
      <c r="I36" s="16"/>
      <c r="J36" s="18">
        <f t="shared" si="3"/>
        <v>0.37139107611548555</v>
      </c>
      <c r="K36" s="18">
        <f t="shared" si="2"/>
        <v>0.19388030097233899</v>
      </c>
      <c r="L36" s="18">
        <f t="shared" si="2"/>
        <v>0.33663348572924184</v>
      </c>
      <c r="M36" s="16"/>
      <c r="N36" s="15">
        <v>0.5</v>
      </c>
      <c r="O36" s="15">
        <v>4.2</v>
      </c>
      <c r="P36" s="15">
        <v>0.1</v>
      </c>
      <c r="Q36" s="15">
        <v>0.4</v>
      </c>
    </row>
    <row r="37" spans="1:17" ht="15.5" x14ac:dyDescent="0.35">
      <c r="A37" s="16" t="s">
        <v>33</v>
      </c>
      <c r="B37" s="8">
        <v>56500</v>
      </c>
      <c r="C37" s="8">
        <v>6560</v>
      </c>
      <c r="D37" s="8">
        <v>63060</v>
      </c>
      <c r="E37" s="20"/>
      <c r="F37" s="8">
        <v>126000</v>
      </c>
      <c r="G37" s="8">
        <v>32100</v>
      </c>
      <c r="H37" s="8">
        <v>158100</v>
      </c>
      <c r="I37" s="16"/>
      <c r="J37" s="18">
        <f t="shared" si="3"/>
        <v>0.44841269841269843</v>
      </c>
      <c r="K37" s="18">
        <f t="shared" si="2"/>
        <v>0.20436137071651089</v>
      </c>
      <c r="L37" s="18">
        <f t="shared" si="2"/>
        <v>0.39886148007590133</v>
      </c>
      <c r="M37" s="16"/>
      <c r="N37" s="15">
        <v>0.7</v>
      </c>
      <c r="O37" s="15">
        <v>6.4</v>
      </c>
      <c r="P37" s="15">
        <v>0.2</v>
      </c>
      <c r="Q37" s="15">
        <v>0.8</v>
      </c>
    </row>
    <row r="38" spans="1:17" ht="15.5" x14ac:dyDescent="0.35">
      <c r="A38" s="16" t="s">
        <v>34</v>
      </c>
      <c r="B38" s="8">
        <v>651000</v>
      </c>
      <c r="C38" s="8">
        <v>99018</v>
      </c>
      <c r="D38" s="8">
        <v>750018</v>
      </c>
      <c r="E38" s="20"/>
      <c r="F38" s="8">
        <v>1756000</v>
      </c>
      <c r="G38" s="8">
        <v>437676</v>
      </c>
      <c r="H38" s="8">
        <v>2193676</v>
      </c>
      <c r="I38" s="16"/>
      <c r="J38" s="18">
        <f t="shared" si="3"/>
        <v>0.37072892938496582</v>
      </c>
      <c r="K38" s="18">
        <f t="shared" si="3"/>
        <v>0.22623584569407507</v>
      </c>
      <c r="L38" s="18">
        <f t="shared" si="3"/>
        <v>0.34190008004828426</v>
      </c>
      <c r="M38" s="16"/>
      <c r="N38" s="15">
        <v>0.4</v>
      </c>
      <c r="O38" s="15">
        <v>3.1</v>
      </c>
      <c r="P38" s="15">
        <v>0</v>
      </c>
      <c r="Q38" s="15">
        <v>0.2</v>
      </c>
    </row>
    <row r="39" spans="1:17" ht="15.5" x14ac:dyDescent="0.35">
      <c r="A39" s="16" t="s">
        <v>35</v>
      </c>
      <c r="B39" s="8">
        <v>355000</v>
      </c>
      <c r="C39" s="8">
        <v>39295</v>
      </c>
      <c r="D39" s="8">
        <v>394295</v>
      </c>
      <c r="E39" s="20"/>
      <c r="F39" s="8">
        <v>828000</v>
      </c>
      <c r="G39" s="8">
        <v>171802</v>
      </c>
      <c r="H39" s="8">
        <v>999802</v>
      </c>
      <c r="I39" s="16"/>
      <c r="J39" s="18">
        <f t="shared" ref="J39:L56" si="4">B39/F39</f>
        <v>0.42874396135265702</v>
      </c>
      <c r="K39" s="18">
        <f t="shared" si="4"/>
        <v>0.22872259927125413</v>
      </c>
      <c r="L39" s="18">
        <f t="shared" si="4"/>
        <v>0.39437308587100245</v>
      </c>
      <c r="M39" s="16"/>
      <c r="N39" s="15">
        <v>0.3</v>
      </c>
      <c r="O39" s="15">
        <v>3.4</v>
      </c>
      <c r="P39" s="15">
        <v>0.1</v>
      </c>
      <c r="Q39" s="15">
        <v>0.4</v>
      </c>
    </row>
    <row r="40" spans="1:17" ht="15.5" x14ac:dyDescent="0.35">
      <c r="A40" s="16" t="s">
        <v>36</v>
      </c>
      <c r="B40" s="8">
        <v>22000</v>
      </c>
      <c r="C40" s="8">
        <v>3419</v>
      </c>
      <c r="D40" s="8">
        <v>25419</v>
      </c>
      <c r="E40" s="20"/>
      <c r="F40" s="8">
        <v>55000</v>
      </c>
      <c r="G40" s="8">
        <v>18575</v>
      </c>
      <c r="H40" s="8">
        <v>73575</v>
      </c>
      <c r="I40" s="16"/>
      <c r="J40" s="18">
        <f t="shared" si="4"/>
        <v>0.4</v>
      </c>
      <c r="K40" s="18">
        <f t="shared" ref="K40" si="5">C40/G40</f>
        <v>0.18406460296096905</v>
      </c>
      <c r="L40" s="18">
        <f t="shared" ref="L40" si="6">D40/H40</f>
        <v>0.34548419979612638</v>
      </c>
      <c r="M40" s="16"/>
      <c r="N40" s="15">
        <v>1.2</v>
      </c>
      <c r="O40" s="15">
        <v>9.1</v>
      </c>
      <c r="P40" s="15">
        <v>0.6</v>
      </c>
      <c r="Q40" s="15">
        <v>2.2999999999999998</v>
      </c>
    </row>
    <row r="41" spans="1:17" ht="15.5" x14ac:dyDescent="0.35">
      <c r="A41" s="16" t="s">
        <v>37</v>
      </c>
      <c r="B41" s="8">
        <v>328000</v>
      </c>
      <c r="C41" s="8">
        <v>30859</v>
      </c>
      <c r="D41" s="8">
        <v>358859</v>
      </c>
      <c r="E41" s="20"/>
      <c r="F41" s="8">
        <v>811000</v>
      </c>
      <c r="G41" s="8">
        <v>169248</v>
      </c>
      <c r="H41" s="8">
        <v>980248</v>
      </c>
      <c r="I41" s="16"/>
      <c r="J41" s="18">
        <f t="shared" si="4"/>
        <v>0.40443896424167697</v>
      </c>
      <c r="K41" s="18">
        <f t="shared" si="4"/>
        <v>0.1823300718472301</v>
      </c>
      <c r="L41" s="18">
        <f t="shared" si="4"/>
        <v>0.36609000987505202</v>
      </c>
      <c r="M41" s="16"/>
      <c r="N41" s="15">
        <v>0.5</v>
      </c>
      <c r="O41" s="15">
        <v>5.8</v>
      </c>
      <c r="P41" s="15">
        <v>0.1</v>
      </c>
      <c r="Q41" s="15">
        <v>0.4</v>
      </c>
    </row>
    <row r="42" spans="1:17" ht="15.5" x14ac:dyDescent="0.35">
      <c r="A42" s="16" t="s">
        <v>38</v>
      </c>
      <c r="B42" s="8">
        <v>121000</v>
      </c>
      <c r="C42" s="8">
        <v>13208</v>
      </c>
      <c r="D42" s="8">
        <v>134208</v>
      </c>
      <c r="E42" s="20"/>
      <c r="F42" s="8">
        <v>301000</v>
      </c>
      <c r="G42" s="8">
        <v>68148</v>
      </c>
      <c r="H42" s="8">
        <v>369148</v>
      </c>
      <c r="I42" s="16"/>
      <c r="J42" s="18">
        <f t="shared" si="4"/>
        <v>0.4019933554817276</v>
      </c>
      <c r="K42" s="18">
        <f t="shared" si="4"/>
        <v>0.19381346481188003</v>
      </c>
      <c r="L42" s="18">
        <f t="shared" si="4"/>
        <v>0.36356149836921775</v>
      </c>
      <c r="M42" s="16"/>
      <c r="N42" s="15">
        <v>0.7</v>
      </c>
      <c r="O42" s="15">
        <v>6.7</v>
      </c>
      <c r="P42" s="15">
        <v>0.2</v>
      </c>
      <c r="Q42" s="15">
        <v>0.9</v>
      </c>
    </row>
    <row r="43" spans="1:17" ht="15.5" x14ac:dyDescent="0.35">
      <c r="A43" s="16" t="s">
        <v>39</v>
      </c>
      <c r="B43" s="8">
        <v>137000</v>
      </c>
      <c r="C43" s="8">
        <v>20382</v>
      </c>
      <c r="D43" s="8">
        <v>157382</v>
      </c>
      <c r="E43" s="20"/>
      <c r="F43" s="8">
        <v>303000</v>
      </c>
      <c r="G43" s="8">
        <v>90942</v>
      </c>
      <c r="H43" s="8">
        <v>393942</v>
      </c>
      <c r="I43" s="16"/>
      <c r="J43" s="18">
        <f t="shared" si="4"/>
        <v>0.45214521452145212</v>
      </c>
      <c r="K43" s="18">
        <f t="shared" si="4"/>
        <v>0.22412086824569505</v>
      </c>
      <c r="L43" s="18">
        <f t="shared" si="4"/>
        <v>0.39950551096354286</v>
      </c>
      <c r="M43" s="16"/>
      <c r="N43" s="15">
        <v>0.6</v>
      </c>
      <c r="O43" s="15">
        <v>4.7</v>
      </c>
      <c r="P43" s="15">
        <v>0.1</v>
      </c>
      <c r="Q43" s="15">
        <v>0.6</v>
      </c>
    </row>
    <row r="44" spans="1:17" ht="15.5" x14ac:dyDescent="0.35">
      <c r="A44" s="16" t="s">
        <v>40</v>
      </c>
      <c r="B44" s="8">
        <v>328000</v>
      </c>
      <c r="C44" s="8">
        <v>39512</v>
      </c>
      <c r="D44" s="8">
        <v>367512</v>
      </c>
      <c r="E44" s="20"/>
      <c r="F44" s="8">
        <v>857000</v>
      </c>
      <c r="G44" s="8">
        <v>213299</v>
      </c>
      <c r="H44" s="8">
        <v>1070299</v>
      </c>
      <c r="I44" s="16"/>
      <c r="J44" s="18">
        <f t="shared" si="4"/>
        <v>0.38273045507584597</v>
      </c>
      <c r="K44" s="18">
        <f t="shared" si="4"/>
        <v>0.18524231243465744</v>
      </c>
      <c r="L44" s="18">
        <f t="shared" si="4"/>
        <v>0.34337320692628881</v>
      </c>
      <c r="M44" s="16"/>
      <c r="N44" s="15">
        <v>0.2</v>
      </c>
      <c r="O44" s="15">
        <v>2.1</v>
      </c>
      <c r="P44" s="15">
        <v>0.1</v>
      </c>
      <c r="Q44" s="15">
        <v>0.4</v>
      </c>
    </row>
    <row r="45" spans="1:17" ht="15.5" x14ac:dyDescent="0.35">
      <c r="A45" s="16" t="s">
        <v>41</v>
      </c>
      <c r="B45" s="8">
        <v>33000</v>
      </c>
      <c r="C45" s="8">
        <v>4538</v>
      </c>
      <c r="D45" s="8">
        <v>37538</v>
      </c>
      <c r="E45" s="20"/>
      <c r="F45" s="8">
        <v>82500</v>
      </c>
      <c r="G45" s="8">
        <v>23017</v>
      </c>
      <c r="H45" s="8">
        <v>105517</v>
      </c>
      <c r="I45" s="16"/>
      <c r="J45" s="18">
        <f t="shared" si="4"/>
        <v>0.4</v>
      </c>
      <c r="K45" s="18">
        <f t="shared" ref="K45" si="7">C45/G45</f>
        <v>0.19715862188816963</v>
      </c>
      <c r="L45" s="18">
        <f t="shared" ref="L45" si="8">D45/H45</f>
        <v>0.3557531013959836</v>
      </c>
      <c r="M45" s="16"/>
      <c r="N45" s="15">
        <v>1</v>
      </c>
      <c r="O45" s="15">
        <v>8</v>
      </c>
      <c r="P45" s="15">
        <v>0.3</v>
      </c>
      <c r="Q45" s="15">
        <v>1.6</v>
      </c>
    </row>
    <row r="46" spans="1:17" ht="15.5" x14ac:dyDescent="0.35">
      <c r="A46" s="16" t="s">
        <v>42</v>
      </c>
      <c r="B46" s="8">
        <v>173000</v>
      </c>
      <c r="C46" s="8">
        <v>16390</v>
      </c>
      <c r="D46" s="8">
        <v>189390</v>
      </c>
      <c r="E46" s="20"/>
      <c r="F46" s="8">
        <v>395000</v>
      </c>
      <c r="G46" s="8">
        <v>79224</v>
      </c>
      <c r="H46" s="8">
        <v>474224</v>
      </c>
      <c r="I46" s="16"/>
      <c r="J46" s="18">
        <f t="shared" si="4"/>
        <v>0.4379746835443038</v>
      </c>
      <c r="K46" s="18">
        <f t="shared" si="4"/>
        <v>0.20688175300414016</v>
      </c>
      <c r="L46" s="18">
        <f t="shared" si="4"/>
        <v>0.39936823104693142</v>
      </c>
      <c r="M46" s="16"/>
      <c r="N46" s="15">
        <v>0.4</v>
      </c>
      <c r="O46" s="15">
        <v>4.5</v>
      </c>
      <c r="P46" s="15">
        <v>0.1</v>
      </c>
      <c r="Q46" s="15">
        <v>0.5</v>
      </c>
    </row>
    <row r="47" spans="1:17" ht="15.5" x14ac:dyDescent="0.35">
      <c r="A47" s="16" t="s">
        <v>43</v>
      </c>
      <c r="B47" s="8">
        <v>26000</v>
      </c>
      <c r="C47" s="8">
        <v>3348</v>
      </c>
      <c r="D47" s="8">
        <v>29348</v>
      </c>
      <c r="E47" s="20"/>
      <c r="F47" s="8">
        <v>68000</v>
      </c>
      <c r="G47" s="8">
        <v>21408</v>
      </c>
      <c r="H47" s="8">
        <v>89408</v>
      </c>
      <c r="I47" s="16"/>
      <c r="J47" s="18">
        <f t="shared" si="4"/>
        <v>0.38235294117647056</v>
      </c>
      <c r="K47" s="18">
        <f t="shared" si="4"/>
        <v>0.15639013452914799</v>
      </c>
      <c r="L47" s="18">
        <f t="shared" si="4"/>
        <v>0.32824803149606302</v>
      </c>
      <c r="M47" s="16"/>
      <c r="N47" s="15">
        <v>1.1000000000000001</v>
      </c>
      <c r="O47" s="15">
        <v>9.8000000000000007</v>
      </c>
      <c r="P47" s="15">
        <v>0.4</v>
      </c>
      <c r="Q47" s="15">
        <v>1.6</v>
      </c>
    </row>
    <row r="48" spans="1:17" ht="15.5" x14ac:dyDescent="0.35">
      <c r="A48" s="16" t="s">
        <v>44</v>
      </c>
      <c r="B48" s="8">
        <v>241000</v>
      </c>
      <c r="C48" s="8">
        <v>17304</v>
      </c>
      <c r="D48" s="8">
        <v>258304</v>
      </c>
      <c r="E48" s="20"/>
      <c r="F48" s="8">
        <v>566000</v>
      </c>
      <c r="G48" s="8">
        <v>92546</v>
      </c>
      <c r="H48" s="8">
        <v>658546</v>
      </c>
      <c r="I48" s="16"/>
      <c r="J48" s="18">
        <f t="shared" si="4"/>
        <v>0.42579505300353354</v>
      </c>
      <c r="K48" s="18">
        <f t="shared" si="4"/>
        <v>0.18697728697080371</v>
      </c>
      <c r="L48" s="18">
        <f t="shared" si="4"/>
        <v>0.39223379991678636</v>
      </c>
      <c r="M48" s="16"/>
      <c r="N48" s="15">
        <v>0.4</v>
      </c>
      <c r="O48" s="15">
        <v>6.7</v>
      </c>
      <c r="P48" s="15">
        <v>0.1</v>
      </c>
      <c r="Q48" s="15">
        <v>0.7</v>
      </c>
    </row>
    <row r="49" spans="1:17" ht="15.5" x14ac:dyDescent="0.35">
      <c r="A49" s="16" t="s">
        <v>45</v>
      </c>
      <c r="B49" s="8">
        <v>1120000</v>
      </c>
      <c r="C49" s="8">
        <v>94940</v>
      </c>
      <c r="D49" s="8">
        <v>1214940</v>
      </c>
      <c r="E49" s="20"/>
      <c r="F49" s="8">
        <v>2700000</v>
      </c>
      <c r="G49" s="8">
        <v>436419</v>
      </c>
      <c r="H49" s="8">
        <v>3136419</v>
      </c>
      <c r="I49" s="16"/>
      <c r="J49" s="18">
        <f t="shared" si="4"/>
        <v>0.4148148148148148</v>
      </c>
      <c r="K49" s="18">
        <f t="shared" si="4"/>
        <v>0.21754323253570537</v>
      </c>
      <c r="L49" s="18">
        <f t="shared" si="4"/>
        <v>0.38736533607276324</v>
      </c>
      <c r="M49" s="16"/>
      <c r="N49" s="15">
        <v>0.2</v>
      </c>
      <c r="O49" s="15">
        <v>2.1</v>
      </c>
      <c r="P49" s="15">
        <v>0.1</v>
      </c>
      <c r="Q49" s="15">
        <v>0.4</v>
      </c>
    </row>
    <row r="50" spans="1:17" ht="15.5" x14ac:dyDescent="0.35">
      <c r="A50" s="16" t="s">
        <v>46</v>
      </c>
      <c r="B50" s="8">
        <v>101000</v>
      </c>
      <c r="C50" s="8">
        <v>11131</v>
      </c>
      <c r="D50" s="8">
        <v>112131</v>
      </c>
      <c r="E50" s="20"/>
      <c r="F50" s="8">
        <v>263000</v>
      </c>
      <c r="G50" s="8">
        <v>70469</v>
      </c>
      <c r="H50" s="8">
        <v>333469</v>
      </c>
      <c r="I50" s="16"/>
      <c r="J50" s="18">
        <f t="shared" si="4"/>
        <v>0.38403041825095058</v>
      </c>
      <c r="K50" s="18">
        <f t="shared" si="4"/>
        <v>0.15795598064397109</v>
      </c>
      <c r="L50" s="18">
        <f t="shared" si="4"/>
        <v>0.33625614374949397</v>
      </c>
      <c r="M50" s="16"/>
      <c r="N50" s="15">
        <v>0.5</v>
      </c>
      <c r="O50" s="15">
        <v>5.0999999999999996</v>
      </c>
      <c r="P50" s="15">
        <v>0.1</v>
      </c>
      <c r="Q50" s="15">
        <v>0.5</v>
      </c>
    </row>
    <row r="51" spans="1:17" ht="15.5" x14ac:dyDescent="0.35">
      <c r="A51" s="16" t="s">
        <v>47</v>
      </c>
      <c r="B51" s="8">
        <v>24500</v>
      </c>
      <c r="C51" s="8">
        <v>3221</v>
      </c>
      <c r="D51" s="8">
        <v>27721</v>
      </c>
      <c r="E51" s="20"/>
      <c r="F51" s="8">
        <v>60000</v>
      </c>
      <c r="G51" s="8">
        <v>16179</v>
      </c>
      <c r="H51" s="8">
        <v>76179</v>
      </c>
      <c r="I51" s="16"/>
      <c r="J51" s="18">
        <f t="shared" si="4"/>
        <v>0.40833333333333333</v>
      </c>
      <c r="K51" s="18">
        <f t="shared" si="4"/>
        <v>0.19908523394523767</v>
      </c>
      <c r="L51" s="18">
        <f t="shared" si="4"/>
        <v>0.36389293637354125</v>
      </c>
      <c r="M51" s="16"/>
      <c r="N51" s="15">
        <v>0.8</v>
      </c>
      <c r="O51" s="15">
        <v>6.7</v>
      </c>
      <c r="P51" s="15">
        <v>0.2</v>
      </c>
      <c r="Q51" s="15">
        <v>1</v>
      </c>
    </row>
    <row r="52" spans="1:17" ht="15.5" x14ac:dyDescent="0.35">
      <c r="A52" s="16" t="s">
        <v>48</v>
      </c>
      <c r="B52" s="8">
        <v>284000</v>
      </c>
      <c r="C52" s="8">
        <v>34105</v>
      </c>
      <c r="D52" s="8">
        <v>318105</v>
      </c>
      <c r="E52" s="20"/>
      <c r="F52" s="8">
        <v>666000</v>
      </c>
      <c r="G52" s="8">
        <v>144885</v>
      </c>
      <c r="H52" s="8">
        <v>810885</v>
      </c>
      <c r="I52" s="16"/>
      <c r="J52" s="18">
        <f t="shared" si="4"/>
        <v>0.42642642642642642</v>
      </c>
      <c r="K52" s="18">
        <f t="shared" si="4"/>
        <v>0.2353935880180833</v>
      </c>
      <c r="L52" s="18">
        <f t="shared" si="4"/>
        <v>0.39229360513513012</v>
      </c>
      <c r="M52" s="16"/>
      <c r="N52" s="15">
        <v>0.4</v>
      </c>
      <c r="O52" s="15">
        <v>3.9</v>
      </c>
      <c r="P52" s="15">
        <v>0.1</v>
      </c>
      <c r="Q52" s="15">
        <v>0.4</v>
      </c>
    </row>
    <row r="53" spans="1:17" ht="15.5" x14ac:dyDescent="0.35">
      <c r="A53" s="16" t="s">
        <v>49</v>
      </c>
      <c r="B53" s="8">
        <v>212000</v>
      </c>
      <c r="C53" s="8">
        <v>33124</v>
      </c>
      <c r="D53" s="8">
        <v>245124</v>
      </c>
      <c r="E53" s="20"/>
      <c r="F53" s="8">
        <v>489000</v>
      </c>
      <c r="G53" s="8">
        <v>150960</v>
      </c>
      <c r="H53" s="8">
        <v>639960</v>
      </c>
      <c r="I53" s="16"/>
      <c r="J53" s="18">
        <f t="shared" si="4"/>
        <v>0.43353783231083842</v>
      </c>
      <c r="K53" s="18">
        <f t="shared" si="4"/>
        <v>0.2194223635400106</v>
      </c>
      <c r="L53" s="18">
        <f t="shared" si="4"/>
        <v>0.38303018938683669</v>
      </c>
      <c r="M53" s="16"/>
      <c r="N53" s="15">
        <v>0.6</v>
      </c>
      <c r="O53" s="15">
        <v>4.4000000000000004</v>
      </c>
      <c r="P53" s="15">
        <v>0.1</v>
      </c>
      <c r="Q53" s="15">
        <v>0.3</v>
      </c>
    </row>
    <row r="54" spans="1:17" ht="15.5" x14ac:dyDescent="0.35">
      <c r="A54" s="16" t="s">
        <v>50</v>
      </c>
      <c r="B54" s="8">
        <v>35500</v>
      </c>
      <c r="C54" s="8">
        <v>3437</v>
      </c>
      <c r="D54" s="8">
        <v>38937</v>
      </c>
      <c r="E54" s="20"/>
      <c r="F54" s="8">
        <v>85000</v>
      </c>
      <c r="G54" s="8">
        <v>22648</v>
      </c>
      <c r="H54" s="8">
        <v>107648</v>
      </c>
      <c r="I54" s="16"/>
      <c r="J54" s="18">
        <f t="shared" si="4"/>
        <v>0.41764705882352943</v>
      </c>
      <c r="K54" s="18">
        <f t="shared" si="4"/>
        <v>0.15175732956552454</v>
      </c>
      <c r="L54" s="18">
        <f t="shared" si="4"/>
        <v>0.36170667360285375</v>
      </c>
      <c r="M54" s="16"/>
      <c r="N54" s="15">
        <v>1.3</v>
      </c>
      <c r="O54" s="15">
        <v>14.2</v>
      </c>
      <c r="P54" s="15">
        <v>0.2</v>
      </c>
      <c r="Q54" s="15">
        <v>1.1000000000000001</v>
      </c>
    </row>
    <row r="55" spans="1:17" ht="15.5" x14ac:dyDescent="0.35">
      <c r="A55" s="16" t="s">
        <v>51</v>
      </c>
      <c r="B55" s="8">
        <v>140000</v>
      </c>
      <c r="C55" s="8">
        <v>18111</v>
      </c>
      <c r="D55" s="8">
        <v>158111</v>
      </c>
      <c r="E55" s="20"/>
      <c r="F55" s="8">
        <v>353000</v>
      </c>
      <c r="G55" s="8">
        <v>101586</v>
      </c>
      <c r="H55" s="8">
        <v>454586</v>
      </c>
      <c r="I55" s="16"/>
      <c r="J55" s="18">
        <f t="shared" si="4"/>
        <v>0.39660056657223797</v>
      </c>
      <c r="K55" s="18">
        <f t="shared" si="4"/>
        <v>0.17828244049376882</v>
      </c>
      <c r="L55" s="18">
        <f t="shared" si="4"/>
        <v>0.34781317506478421</v>
      </c>
      <c r="M55" s="16"/>
      <c r="N55" s="15">
        <v>0.5</v>
      </c>
      <c r="O55" s="15">
        <v>4.5</v>
      </c>
      <c r="P55" s="15">
        <v>0.1</v>
      </c>
      <c r="Q55" s="15">
        <v>0.5</v>
      </c>
    </row>
    <row r="56" spans="1:17" ht="15.5" x14ac:dyDescent="0.35">
      <c r="A56" s="16" t="s">
        <v>52</v>
      </c>
      <c r="B56" s="8">
        <v>20500</v>
      </c>
      <c r="C56" s="8">
        <v>3379</v>
      </c>
      <c r="D56" s="8">
        <v>23879</v>
      </c>
      <c r="E56" s="20"/>
      <c r="F56" s="8">
        <v>55500</v>
      </c>
      <c r="G56" s="8">
        <v>17162</v>
      </c>
      <c r="H56" s="8">
        <v>72662</v>
      </c>
      <c r="I56" s="16"/>
      <c r="J56" s="18">
        <f t="shared" si="4"/>
        <v>0.36936936936936937</v>
      </c>
      <c r="K56" s="18">
        <f t="shared" si="4"/>
        <v>0.19688847453676728</v>
      </c>
      <c r="L56" s="18">
        <f t="shared" si="4"/>
        <v>0.32863119649885775</v>
      </c>
      <c r="M56" s="16"/>
      <c r="N56" s="15">
        <v>2.2999999999999998</v>
      </c>
      <c r="O56" s="15">
        <v>16</v>
      </c>
      <c r="P56" s="15">
        <v>0.4</v>
      </c>
      <c r="Q56" s="15">
        <v>1.8</v>
      </c>
    </row>
    <row r="58" spans="1:17" ht="15.5" x14ac:dyDescent="0.35">
      <c r="A58" t="s">
        <v>72</v>
      </c>
      <c r="H58" s="2"/>
      <c r="I58" s="2"/>
      <c r="J58" s="2"/>
      <c r="K58" s="2"/>
      <c r="L58" s="2"/>
    </row>
    <row r="59" spans="1:17" ht="15.5" x14ac:dyDescent="0.35">
      <c r="A59" t="s">
        <v>73</v>
      </c>
      <c r="H59" s="2"/>
      <c r="I59" s="2"/>
      <c r="J59" s="2"/>
      <c r="K59" s="2"/>
      <c r="L59" s="2"/>
    </row>
    <row r="60" spans="1:17" x14ac:dyDescent="0.35">
      <c r="H60" s="2"/>
      <c r="I60" s="2"/>
      <c r="J60" s="2"/>
      <c r="K60" s="2"/>
      <c r="L60" s="2"/>
    </row>
    <row r="61" spans="1:17" x14ac:dyDescent="0.35">
      <c r="A61" s="3" t="s">
        <v>59</v>
      </c>
      <c r="H61" s="2"/>
      <c r="I61" s="2"/>
      <c r="J61" s="2"/>
      <c r="K61" s="2"/>
      <c r="L61" s="2"/>
    </row>
    <row r="62" spans="1:17" x14ac:dyDescent="0.35">
      <c r="A62" s="3" t="s">
        <v>70</v>
      </c>
      <c r="H62" s="2"/>
      <c r="I62" s="2"/>
      <c r="J62" s="2"/>
      <c r="K62" s="2"/>
      <c r="L62" s="2"/>
    </row>
    <row r="63" spans="1:17" x14ac:dyDescent="0.35">
      <c r="A63" s="3" t="s">
        <v>60</v>
      </c>
      <c r="H63" s="2"/>
      <c r="I63" s="2"/>
      <c r="J63" s="2"/>
      <c r="K63" s="2"/>
      <c r="L63" s="2"/>
    </row>
    <row r="64" spans="1:17" x14ac:dyDescent="0.35">
      <c r="A64" s="3" t="s">
        <v>61</v>
      </c>
      <c r="H64" s="2"/>
      <c r="I64" s="2"/>
      <c r="J64" s="2"/>
      <c r="K64" s="2"/>
      <c r="L64" s="2"/>
    </row>
    <row r="65" spans="1:13" x14ac:dyDescent="0.35">
      <c r="A65" s="3" t="s">
        <v>62</v>
      </c>
      <c r="H65" s="2"/>
      <c r="I65" s="2"/>
      <c r="J65" s="2"/>
      <c r="K65" s="2"/>
      <c r="L65" s="2"/>
    </row>
    <row r="66" spans="1:13" x14ac:dyDescent="0.35">
      <c r="A66" s="3" t="s">
        <v>63</v>
      </c>
      <c r="H66" s="2"/>
      <c r="I66" s="2"/>
      <c r="J66" s="2"/>
      <c r="K66" s="2"/>
      <c r="L66" s="2"/>
    </row>
    <row r="67" spans="1:13" x14ac:dyDescent="0.35">
      <c r="A67" s="3" t="s">
        <v>64</v>
      </c>
      <c r="H67" s="2"/>
      <c r="I67" s="2"/>
      <c r="J67" s="2"/>
      <c r="K67" s="2"/>
      <c r="L67" s="2"/>
    </row>
    <row r="68" spans="1:13" x14ac:dyDescent="0.35">
      <c r="A68" s="3" t="s">
        <v>65</v>
      </c>
      <c r="H68" s="2"/>
      <c r="I68" s="2"/>
      <c r="J68" s="2"/>
      <c r="K68" s="2"/>
      <c r="L68" s="2"/>
    </row>
    <row r="69" spans="1:13" x14ac:dyDescent="0.35">
      <c r="A69" s="12" t="s">
        <v>71</v>
      </c>
      <c r="H69" s="2"/>
      <c r="I69" s="2"/>
      <c r="J69" s="2"/>
      <c r="K69" s="2"/>
      <c r="L69" s="2"/>
    </row>
    <row r="70" spans="1:13" ht="30" customHeight="1" x14ac:dyDescent="0.35">
      <c r="A70" s="28" t="s">
        <v>66</v>
      </c>
      <c r="B70" s="28"/>
      <c r="C70" s="28"/>
      <c r="D70" s="28"/>
      <c r="E70" s="28"/>
      <c r="F70" s="28"/>
      <c r="G70" s="28"/>
      <c r="H70" s="28"/>
      <c r="I70" s="28"/>
      <c r="J70" s="28"/>
      <c r="K70" s="28"/>
      <c r="L70" s="28"/>
      <c r="M70" s="28"/>
    </row>
    <row r="71" spans="1:13" x14ac:dyDescent="0.35">
      <c r="A71" s="5" t="s">
        <v>67</v>
      </c>
      <c r="B71" s="4"/>
      <c r="C71" s="4"/>
      <c r="D71" s="4"/>
      <c r="E71" s="4"/>
      <c r="F71" s="4"/>
      <c r="G71" s="4"/>
      <c r="H71" s="4"/>
      <c r="I71" s="4"/>
      <c r="J71" s="4"/>
      <c r="K71" s="4"/>
      <c r="L71" s="4"/>
      <c r="M71" s="4"/>
    </row>
    <row r="72" spans="1:13" x14ac:dyDescent="0.35">
      <c r="A72" s="5" t="s">
        <v>68</v>
      </c>
      <c r="B72" s="4"/>
      <c r="C72" s="4"/>
      <c r="D72" s="4"/>
      <c r="E72" s="4"/>
      <c r="F72" s="4"/>
      <c r="G72" s="4"/>
      <c r="H72" s="4"/>
      <c r="I72" s="4"/>
      <c r="J72" s="4"/>
      <c r="K72" s="4"/>
      <c r="L72" s="4"/>
      <c r="M72" s="4"/>
    </row>
    <row r="73" spans="1:13" x14ac:dyDescent="0.35">
      <c r="H73" s="2"/>
      <c r="I73" s="2"/>
      <c r="J73" s="2"/>
      <c r="K73" s="2"/>
      <c r="L73" s="2"/>
    </row>
    <row r="74" spans="1:13" ht="36.75" customHeight="1" x14ac:dyDescent="0.35">
      <c r="A74" s="23"/>
      <c r="B74" s="23"/>
      <c r="C74" s="23"/>
      <c r="D74" s="23"/>
      <c r="E74" s="23"/>
      <c r="F74" s="23"/>
      <c r="G74" s="23"/>
      <c r="H74" s="23"/>
      <c r="I74" s="23"/>
      <c r="J74" s="23"/>
      <c r="K74" s="23"/>
      <c r="L74" s="23"/>
      <c r="M74" s="23"/>
    </row>
  </sheetData>
  <mergeCells count="9">
    <mergeCell ref="N2:Q2"/>
    <mergeCell ref="N3:O3"/>
    <mergeCell ref="P3:Q3"/>
    <mergeCell ref="A74:M74"/>
    <mergeCell ref="A1:L1"/>
    <mergeCell ref="B3:D3"/>
    <mergeCell ref="F3:H3"/>
    <mergeCell ref="J3:L3"/>
    <mergeCell ref="A70:M70"/>
  </mergeCells>
  <pageMargins left="0.74791666666666701" right="0.74791666666666701" top="0.98402777777777795" bottom="0.98402777777777795" header="0.51180555555555496" footer="0.51180555555555496"/>
  <pageSetup firstPageNumber="0"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aliciarobb@gmail.com</dc:creator>
  <cp:lastModifiedBy>Patrice N Hall (CENSUS/ERD FED)</cp:lastModifiedBy>
  <dcterms:created xsi:type="dcterms:W3CDTF">2024-02-24T17:57:59Z</dcterms:created>
  <dcterms:modified xsi:type="dcterms:W3CDTF">2024-03-20T14:53:35Z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